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<sst xmlns="http://schemas.openxmlformats.org/spreadsheetml/2006/main" count="72" uniqueCount="72">
  <si>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</si>
  <si>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</si>
  <si>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</si>
  <si>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</si>
  <si>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</si>
  <si>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</si>
  <si>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</si>
  <si>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</si>
  <si>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</si>
  <si>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</si>
  <si>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</si>
  <si>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</si>
  <si>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</si>
  <si>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</si>
  <si>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</si>
  <si>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</si>
  <si>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</si>
  <si>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</si>
  <si>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</si>
  <si>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</si>
  <si>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</si>
  <si>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</si>
  <si>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</si>
  <si>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</si>
  <si>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</si>
  <si>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</si>
  <si>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</si>
  <si>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</si>
  <si>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</si>
  <si>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</si>
  <si>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</si>
  <si>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</si>
  <si>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</si>
  <si>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</si>
  <si>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</si>
  <si>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</si>
  <si>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</si>
  <si>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</si>
  <si>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</si>
  <si>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</si>
  <si>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</si>
  <si>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</si>
  <si>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</si>
  <si>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</si>
  <si>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</si>
  <si>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</si>
  <si>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</si>
  <si>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</si>
  <si>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</si>
  <si>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</si>
  <si>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</si>
  <si>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</si>
  <si>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</si>
  <si>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</si>
  <si>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</si>
  <si>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</si>
  <si>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</si>
  <si>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</si>
  <si>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</si>
  <si>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</si>
  <si>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</si>
  <si>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</si>
  <si>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</si>
  <si>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</si>
  <si>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</si>
  <si>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</si>
  <si>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</si>
  <si>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</si>
  <si>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знешкодження утилізації відходів (в тому числі медичних) КЗ №Третя Черкаська міська лікарня ШМД" (за рахунок субвенції з обласного бюджету)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</si>
  <si>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</si>
  <si>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>Профінансовано станом на 16.05.2016 р.</t>
  </si>
  <si>
    <t xml:space="preserve">Заходи по збереженню природно-заповідного фонду 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</si>
</sst>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  <numFmt numFmtId="214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43" fontId="27" fillId="0" borderId="0" xfId="94" applyFont="1" applyBorder="1" applyAlignment="1">
      <alignment horizontal="center" vertical="center"/>
    </xf>
    <xf numFmtId="201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1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9">
      <selection activeCell="C35" sqref="C35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9" t="s">
        <v>23</v>
      </c>
      <c r="B1" s="49"/>
      <c r="C1" s="49"/>
      <c r="D1" s="49"/>
      <c r="E1" s="49"/>
      <c r="F1" s="49"/>
      <c r="G1" s="49"/>
    </row>
    <row r="2" spans="1:7" ht="51" customHeight="1">
      <c r="A2" s="50" t="s">
        <v>24</v>
      </c>
      <c r="B2" s="50"/>
      <c r="C2" s="50"/>
      <c r="D2" s="50"/>
      <c r="E2" s="50"/>
      <c r="F2" s="50"/>
      <c r="G2" s="50"/>
    </row>
    <row r="3" spans="3:6" ht="0.75" customHeight="1">
      <c r="C3" s="6"/>
      <c r="E3" s="5"/>
      <c r="F3" s="7"/>
    </row>
    <row r="4" spans="1:7" ht="47.25" customHeight="1">
      <c r="A4" s="52" t="s">
        <v>0</v>
      </c>
      <c r="B4" s="54" t="s">
        <v>1</v>
      </c>
      <c r="C4" s="55" t="s">
        <v>25</v>
      </c>
      <c r="D4" s="56" t="s">
        <v>2</v>
      </c>
      <c r="E4" s="57" t="s">
        <v>26</v>
      </c>
      <c r="F4" s="58" t="s">
        <v>70</v>
      </c>
      <c r="G4" s="51" t="s">
        <v>59</v>
      </c>
    </row>
    <row r="5" spans="1:7" s="7" customFormat="1" ht="3.75" customHeight="1">
      <c r="A5" s="53"/>
      <c r="B5" s="54"/>
      <c r="C5" s="55"/>
      <c r="D5" s="56"/>
      <c r="E5" s="57"/>
      <c r="F5" s="58"/>
      <c r="G5" s="51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8181000</v>
      </c>
      <c r="F7" s="32">
        <f>SUM(F8:F15)</f>
        <v>1939415.69</v>
      </c>
      <c r="G7" s="33">
        <f>F7/E7*100</f>
        <v>23.70634017846229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</f>
        <v>25215.659999999996</v>
      </c>
      <c r="G8" s="35">
        <f aca="true" t="shared" si="0" ref="G8:G32">F8/E8*100</f>
        <v>28.0174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</f>
        <v>1660935</v>
      </c>
      <c r="G10" s="35">
        <f t="shared" si="0"/>
        <v>29.397079646017698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/>
      <c r="G12" s="35">
        <f t="shared" si="0"/>
        <v>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</f>
        <v>1141300</v>
      </c>
      <c r="F14" s="34">
        <f>89789.47+118027.56</f>
        <v>207817.03</v>
      </c>
      <c r="G14" s="35">
        <f t="shared" si="0"/>
        <v>18.20879961447472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.75">
      <c r="A17" s="19" t="s">
        <v>41</v>
      </c>
      <c r="B17" s="20"/>
      <c r="C17" s="21" t="s">
        <v>9</v>
      </c>
      <c r="D17" s="31"/>
      <c r="E17" s="32">
        <f>SUM(E18:E23)</f>
        <v>1040000</v>
      </c>
      <c r="F17" s="32">
        <f>SUM(F18:F21)</f>
        <v>334631</v>
      </c>
      <c r="G17" s="33">
        <f t="shared" si="0"/>
        <v>32.176057692307694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.7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v>35600</v>
      </c>
      <c r="G19" s="35">
        <f t="shared" si="0"/>
        <v>14.24</v>
      </c>
    </row>
    <row r="20" spans="1:7" ht="15.75">
      <c r="A20" s="15" t="s">
        <v>13</v>
      </c>
      <c r="B20" s="16" t="s">
        <v>45</v>
      </c>
      <c r="C20" s="17" t="s">
        <v>46</v>
      </c>
      <c r="D20" s="34"/>
      <c r="E20" s="45">
        <v>400000</v>
      </c>
      <c r="F20" s="34">
        <f>31325+32520+23800+11900</f>
        <v>99545</v>
      </c>
      <c r="G20" s="35">
        <f t="shared" si="0"/>
        <v>24.886249999999997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68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67</v>
      </c>
      <c r="B23" s="16"/>
      <c r="C23" s="17" t="s">
        <v>69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0</v>
      </c>
      <c r="G24" s="33">
        <f t="shared" si="0"/>
        <v>0</v>
      </c>
    </row>
    <row r="25" spans="1:7" ht="31.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/>
      <c r="G26" s="35">
        <f t="shared" si="0"/>
        <v>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.75">
      <c r="A28" s="19" t="s">
        <v>52</v>
      </c>
      <c r="B28" s="20"/>
      <c r="C28" s="21" t="s">
        <v>18</v>
      </c>
      <c r="D28" s="31"/>
      <c r="E28" s="32">
        <f>SUM(E29:E31)</f>
        <v>4531096.640000001</v>
      </c>
      <c r="F28" s="32">
        <f>SUM(F29:F30)</f>
        <v>0</v>
      </c>
      <c r="G28" s="33">
        <f t="shared" si="0"/>
        <v>0</v>
      </c>
    </row>
    <row r="29" spans="1:7" ht="15.7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v>300000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71</v>
      </c>
      <c r="D31" s="46"/>
      <c r="E31" s="47">
        <v>4181096.64</v>
      </c>
      <c r="G31" s="35">
        <f t="shared" si="0"/>
        <v>0</v>
      </c>
    </row>
    <row r="32" spans="1:7" ht="15.7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2274046.69</v>
      </c>
      <c r="G32" s="43">
        <f t="shared" si="0"/>
        <v>16.440361495334376</v>
      </c>
    </row>
    <row r="33" spans="1:7" ht="18.75">
      <c r="A33" s="4"/>
      <c r="B33" s="2"/>
      <c r="C33" s="8"/>
      <c r="D33" s="9"/>
      <c r="E33" s="10"/>
      <c r="F33" s="2"/>
      <c r="G33" s="2"/>
    </row>
    <row r="34" spans="1:7" ht="18.75">
      <c r="A34" s="2"/>
      <c r="B34" s="11"/>
      <c r="C34" s="12"/>
      <c r="D34" s="11"/>
      <c r="E34" s="13"/>
      <c r="F34" s="11"/>
      <c r="G34" s="2"/>
    </row>
    <row r="35" spans="1:7" ht="18.75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2016-05-16T12:45:27Z</dcterms:modified>
  <cp:category/>
  <cp:version/>
  <cp:contentType/>
  <cp:contentStatus/>
</cp:coreProperties>
</file>